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3" i="1"/>
  <c r="D49"/>
  <c r="D62"/>
  <c r="D63"/>
  <c r="D35" l="1"/>
  <c r="D36"/>
  <c r="D32" l="1"/>
  <c r="D31" s="1"/>
  <c r="D28"/>
  <c r="D19"/>
  <c r="D16"/>
  <c r="D15" s="1"/>
  <c r="D61" l="1"/>
  <c r="D74" s="1"/>
</calcChain>
</file>

<file path=xl/sharedStrings.xml><?xml version="1.0" encoding="utf-8"?>
<sst xmlns="http://schemas.openxmlformats.org/spreadsheetml/2006/main" count="129" uniqueCount="114">
  <si>
    <t xml:space="preserve">                                                                                                                                                                           Муинского МО </t>
  </si>
  <si>
    <t xml:space="preserve">   </t>
  </si>
  <si>
    <t xml:space="preserve">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</si>
  <si>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</t>
  </si>
  <si>
    <t xml:space="preserve">                    </t>
  </si>
  <si>
    <t xml:space="preserve">                      </t>
  </si>
  <si>
    <t xml:space="preserve">          </t>
  </si>
  <si>
    <t xml:space="preserve">         код дохода</t>
  </si>
  <si>
    <t>2019 год.</t>
  </si>
  <si>
    <t>В рублях</t>
  </si>
  <si>
    <t xml:space="preserve">Налоговые и неналоговые доходы 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</si>
  <si>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</si>
  <si>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</si>
  <si>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</si>
  <si>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</si>
  <si>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</si>
  <si>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 xml:space="preserve">Налог на доходы физических лиц с доходов, источником  которых является налоговый агент, за исключением доходов, в отношении которых исчисление и уплата налога осуществляется  в соответствии со ст227, 227 ¹ и 228 Налогового кодекса Российской Федерации </t>
  </si>
  <si>
    <t>1 01 02010 01 0000 110</t>
  </si>
  <si>
    <t xml:space="preserve">Налог на доходы физических лиц с доходов, полученных фактическими лицами в соответствии со статьей 228 Налогового кодекса Российской Федерации </t>
  </si>
  <si>
    <t>1 01 02030 01 0000 110</t>
  </si>
  <si>
    <t xml:space="preserve">Налоги на товары( работы,  услуги) ,реализуемые  на территории Российской Федерации </t>
  </si>
  <si>
    <t>103 00000 00 0000 000</t>
  </si>
  <si>
    <t>Доходы от уплаты акцизов на дизельное топливо, подлежащие распределению между бюджетами субъектов Российской федерации и и местными бюджетами с учетом установленных дифференцированных нормативов отчислений в местные бюджеты</t>
  </si>
  <si>
    <t>103 02230 01 0000 110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</si>
  <si>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бюджеты.</t>
  </si>
  <si>
    <t>103 02240 01 0000 110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</si>
  <si>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</si>
  <si>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103 02250 01 0000 110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</si>
  <si>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</si>
  <si>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103 02260 01 0000 110</t>
  </si>
  <si>
    <t>Налоги на совокупный доход</t>
  </si>
  <si>
    <t>1 05 00000 00 0000 000</t>
  </si>
  <si>
    <t xml:space="preserve">Единый сельскохозяйственный налог </t>
  </si>
  <si>
    <t>1 05 03010 01 0000 110</t>
  </si>
  <si>
    <t>Единый сельскохозяйственный налог (за налоговые периоды, истекшие  до 1 января 2011 года)</t>
  </si>
  <si>
    <t>1 05 03020 01 0000 110</t>
  </si>
  <si>
    <t>Налоги на имущество</t>
  </si>
  <si>
    <t>1 06 00000 00 0000 000</t>
  </si>
  <si>
    <t>Налог на имущество физических лиц</t>
  </si>
  <si>
    <t>1 06 01000 00 0000 110</t>
  </si>
  <si>
    <t>Налог на имущество  физических лиц , взимаемый по ставкам.  применяемым к объектам  налогообложения, расположенных в границах сельских  поселений</t>
  </si>
  <si>
    <t>1 06 01030 10 0000 110</t>
  </si>
  <si>
    <t>Земельный налог</t>
  </si>
  <si>
    <t>1 06 06000 00 0000 000</t>
  </si>
  <si>
    <t>Земельный налог с физических лиц</t>
  </si>
  <si>
    <t>1 06 06040  00 0000 110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</si>
  <si>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</si>
  <si>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</si>
  <si>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0.00</t>
  </si>
  <si>
    <t>Налог на имущество</t>
  </si>
  <si>
    <t>1 09 04000 00 0000 110</t>
  </si>
  <si>
    <t>Земельный налог (по обязательствам, возникшим до 1 января),мобилизуемый на территории поселений</t>
  </si>
  <si>
    <t>1 09 04053 10 0000 110</t>
  </si>
  <si>
    <t>Доходы от использования имущества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</si>
  <si>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</si>
  <si>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   средства от продажи права на заключение договоров аренды указанных земельных участков</t>
  </si>
  <si>
    <t>1 11 05013 10 0000 120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</si>
  <si>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 созданных поселениями </t>
  </si>
  <si>
    <t>1 11 07015 10 0000 120</t>
  </si>
  <si>
    <t>Прочие поступления от использования имущества, находящегося в собственности поселений (за исключением имущества  муниципальных бюджетных и автономных учреждений, а также имущества муниципальных  унитарных предприятий, в том числе казенных)</t>
  </si>
  <si>
    <t>1 11 09045 10 0000 120</t>
  </si>
  <si>
    <t>Доходы от оказания платных услуг (работ) и компенсации государства</t>
  </si>
  <si>
    <t>1 13 00000 00 0000 000</t>
  </si>
  <si>
    <t xml:space="preserve">Прочие доходы от оказания платных услуг (работ)  получателями средств бюджетов поселений </t>
  </si>
  <si>
    <t>1 13 01995 10 0000 130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</si>
  <si>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</si>
  <si>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</si>
  <si>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 на которые не разграничена и которые расположены в границах поселений</t>
  </si>
  <si>
    <t>1 14 06013 10 0000 430</t>
  </si>
  <si>
    <t>Административные платежи и сборы</t>
  </si>
  <si>
    <t>1 15 00000 00 0000 000</t>
  </si>
  <si>
    <t>Платежи, взимаемые органами местного самоуправления ( организациями) поселений за выполнение определенных функций</t>
  </si>
  <si>
    <t>1 15 02050 10 0000 140</t>
  </si>
  <si>
    <t>Штрафы санкции , возмещение ущерба</t>
  </si>
  <si>
    <t>1 16 00000 00 0000 000</t>
  </si>
  <si>
    <t>Прочие поступления от  денежных взысканий (штрафов) и иных сумм в возмещение ущерба зачисляемые в бюджеты поселений</t>
  </si>
  <si>
    <t>1 16 90050 10 0000 140</t>
  </si>
  <si>
    <t xml:space="preserve">Прочие неналоговые доходы </t>
  </si>
  <si>
    <t>1 17 00000 00 0000 000</t>
  </si>
  <si>
    <t xml:space="preserve">Невыясненные поступления, зачисляемые в бюджеты поселений </t>
  </si>
  <si>
    <t>1 17 01050 10 0000 180</t>
  </si>
  <si>
    <t>Прочие неналоговые доходы бюджетов   поселений</t>
  </si>
  <si>
    <t>1 17 05050 10 0000 180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</si>
  <si>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</si>
  <si>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</si>
  <si>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</si>
  <si>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</si>
  <si>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</si>
  <si>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 сельских поселений на выравнивание бюджетной обеспеченности</t>
  </si>
  <si>
    <t>2 02 15001 10 0000 151</t>
  </si>
  <si>
    <t>Дотации бюджетам сельских поселений на  поддержку мер  по обеспечению сбалансированности бюджетов</t>
  </si>
  <si>
    <t>2 02 15002  10 0000 151</t>
  </si>
  <si>
    <t>Прочие субсидии бюджетам   сельских поселений</t>
  </si>
  <si>
    <t>2 02 29999 10 0000151</t>
  </si>
  <si>
    <t>Прочие межбюджетные трансферты, передаваемые бюджетам сельских поселений</t>
  </si>
  <si>
    <t>2 02 49999 10 0000 151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</si>
  <si>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</si>
  <si>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202 35118 10 0000 151</t>
  </si>
  <si>
    <t>30200.00</t>
  </si>
  <si>
    <t>Субвенции бюджетам  сельских поселений на выполнение передаваемых полномочий субъектов Российской Федерации</t>
  </si>
  <si>
    <t>202 30024 10 0000 151</t>
  </si>
  <si>
    <t>Итого доходов:</t>
  </si>
  <si>
    <t xml:space="preserve">          Глава  Мухинского муниципального образования:                                С.В.Жилочкина</t>
  </si>
  <si>
    <t xml:space="preserve"> </t>
  </si>
  <si>
    <t>Приложение №1</t>
  </si>
  <si>
    <t>к решению Дума</t>
  </si>
  <si>
    <t xml:space="preserve">                                                 МУХИНСКОГО  МУНИЦИПАЛЬНОГО ОБРАЗОВАНИЯ</t>
  </si>
  <si>
    <t xml:space="preserve">                                                            ПРОГНОЗИРУЕМЫЕ ДОХОДЫ БЮДЖЕТА</t>
  </si>
  <si>
    <t xml:space="preserve">                                                             на 2019год . </t>
  </si>
  <si>
    <t>Земельный налог с юридических лиц</t>
  </si>
  <si>
    <t>1 06 06033 10 0000 110</t>
  </si>
  <si>
    <t>от 28.02.2019г</t>
  </si>
  <si>
    <t>1 13 02995 10 0000 130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</si>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</sst>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3" tint="0.3999755851924192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justify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right" vertical="top" wrapText="1"/>
    </xf>
    <xf numFmtId="0" fontId="1" fillId="0" borderId="0" xfId="0" applyFont="1"/>
    <xf numFmtId="0" fontId="6" fillId="0" borderId="3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right" vertical="top" wrapText="1"/>
    </xf>
    <xf numFmtId="0" fontId="0" fillId="0" borderId="1" xfId="0" applyBorder="1"/>
    <xf numFmtId="0" fontId="6" fillId="0" borderId="1" xfId="0" applyFont="1" applyBorder="1" applyAlignment="1">
      <alignment vertical="top" wrapText="1"/>
    </xf>
    <xf numFmtId="0" fontId="1" fillId="0" borderId="0" xfId="0" applyFont="1" applyAlignment="1">
      <alignment horizontal="justify"/>
    </xf>
    <xf numFmtId="0" fontId="7" fillId="0" borderId="1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4" fontId="7" fillId="0" borderId="7" xfId="0" applyNumberFormat="1" applyFont="1" applyBorder="1" applyAlignment="1">
      <alignment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11" fillId="0" borderId="5" xfId="0" applyNumberFormat="1" applyFont="1" applyBorder="1" applyAlignment="1">
      <alignment horizontal="center" vertical="top" wrapText="1"/>
    </xf>
    <xf numFmtId="4" fontId="0" fillId="0" borderId="0" xfId="0" applyNumberFormat="1"/>
    <xf numFmtId="0" fontId="7" fillId="0" borderId="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4" fontId="6" fillId="0" borderId="10" xfId="0" applyNumberFormat="1" applyFont="1" applyBorder="1" applyAlignment="1">
      <alignment horizontal="center" vertical="top" wrapText="1"/>
    </xf>
    <xf numFmtId="4" fontId="6" fillId="0" borderId="1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4" fontId="7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" fontId="6" fillId="0" borderId="2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2"/>
  <sheetViews>
    <sheetView tabSelected="1" view="pageBreakPreview" zoomScale="87" zoomScaleNormal="100" zoomScaleSheetLayoutView="87" workbookViewId="0">
      <selection activeCell="D5" sqref="D5"/>
    </sheetView>
  </sheetViews>
  <sheetFormatPr defaultRowHeight="15"/>
  <cols>
    <col min="1" max="1" width="2" customWidth="1"/>
    <col min="2" max="2" width="58.140625" customWidth="1"/>
    <col min="3" max="3" width="24.85546875" customWidth="1"/>
    <col min="4" max="4" width="20.5703125" customWidth="1"/>
  </cols>
  <sheetData>
    <row r="1" spans="1:6">
      <c r="B1" s="1"/>
      <c r="D1" t="s">
        <v>104</v>
      </c>
    </row>
    <row r="2" spans="1:6">
      <c r="B2" s="1"/>
      <c r="D2" t="s">
        <v>105</v>
      </c>
    </row>
    <row r="3" spans="1:6" ht="19.5" customHeight="1">
      <c r="B3" s="1"/>
      <c r="D3" s="29" t="s">
        <v>0</v>
      </c>
    </row>
    <row r="4" spans="1:6">
      <c r="B4" s="1"/>
      <c r="D4" t="s">
        <v>111</v>
      </c>
    </row>
    <row r="5" spans="1:6">
      <c r="B5" s="1" t="s">
        <v>1</v>
      </c>
    </row>
    <row r="6" spans="1:6" ht="15.75">
      <c r="A6" s="20"/>
      <c r="B6" s="21" t="s">
        <v>107</v>
      </c>
      <c r="C6" s="20"/>
    </row>
    <row r="7" spans="1:6" ht="15.75">
      <c r="A7" s="22"/>
      <c r="B7" s="23" t="s">
        <v>106</v>
      </c>
      <c r="C7" s="22"/>
    </row>
    <row r="8" spans="1:6" ht="15.75">
      <c r="B8" s="2" t="s">
        <v>108</v>
      </c>
    </row>
    <row r="9" spans="1:6">
      <c r="B9" s="3" t="s">
        <v>2</v>
      </c>
    </row>
    <row r="10" spans="1:6" ht="15.75" thickBot="1">
      <c r="B10" s="4" t="s">
        <v>3</v>
      </c>
    </row>
    <row r="11" spans="1:6">
      <c r="B11" s="5" t="s">
        <v>4</v>
      </c>
      <c r="C11" s="6" t="s">
        <v>6</v>
      </c>
      <c r="D11" s="7" t="s">
        <v>8</v>
      </c>
    </row>
    <row r="12" spans="1:6">
      <c r="B12" s="24" t="s">
        <v>5</v>
      </c>
      <c r="C12" s="25" t="s">
        <v>7</v>
      </c>
      <c r="D12" s="26" t="s">
        <v>9</v>
      </c>
    </row>
    <row r="13" spans="1:6" ht="33" customHeight="1" thickBot="1">
      <c r="B13" s="46" t="s">
        <v>10</v>
      </c>
      <c r="C13" s="48" t="s">
        <v>11</v>
      </c>
      <c r="D13" s="50">
        <f>D15+D19+D28+D31+D49</f>
        <v>581356.54</v>
      </c>
    </row>
    <row r="14" spans="1:6" hidden="1">
      <c r="B14" s="47"/>
      <c r="C14" s="49"/>
      <c r="D14" s="51"/>
    </row>
    <row r="15" spans="1:6" ht="15.75" thickBot="1">
      <c r="B15" s="28" t="s">
        <v>12</v>
      </c>
      <c r="C15" s="28" t="s">
        <v>13</v>
      </c>
      <c r="D15" s="37">
        <f>D16</f>
        <v>90000</v>
      </c>
    </row>
    <row r="16" spans="1:6" ht="15.75" thickBot="1">
      <c r="B16" s="9" t="s">
        <v>14</v>
      </c>
      <c r="C16" s="10" t="s">
        <v>15</v>
      </c>
      <c r="D16" s="31">
        <f>D17</f>
        <v>90000</v>
      </c>
      <c r="F16" s="27"/>
    </row>
    <row r="17" spans="2:4" ht="28.5" customHeight="1" thickBot="1">
      <c r="B17" s="11" t="s">
        <v>16</v>
      </c>
      <c r="C17" s="12" t="s">
        <v>17</v>
      </c>
      <c r="D17" s="32">
        <v>90000</v>
      </c>
    </row>
    <row r="18" spans="2:4" ht="53.25" customHeight="1" thickBot="1">
      <c r="B18" s="11" t="s">
        <v>18</v>
      </c>
      <c r="C18" s="12" t="s">
        <v>19</v>
      </c>
      <c r="D18" s="32"/>
    </row>
    <row r="19" spans="2:4" ht="39.75" customHeight="1" thickBot="1">
      <c r="B19" s="9" t="s">
        <v>20</v>
      </c>
      <c r="C19" s="10" t="s">
        <v>21</v>
      </c>
      <c r="D19" s="36">
        <f>D20+D22+D27+D21</f>
        <v>458356.54</v>
      </c>
    </row>
    <row r="20" spans="2:4" ht="90.75" customHeight="1" thickBot="1">
      <c r="B20" s="11" t="s">
        <v>22</v>
      </c>
      <c r="C20" s="12" t="s">
        <v>23</v>
      </c>
      <c r="D20" s="33">
        <v>166212.04999999999</v>
      </c>
    </row>
    <row r="21" spans="2:4" ht="90.75" customHeight="1" thickBot="1">
      <c r="B21" s="17" t="s">
        <v>26</v>
      </c>
      <c r="C21" s="12" t="s">
        <v>25</v>
      </c>
      <c r="D21" s="35">
        <v>1164.58</v>
      </c>
    </row>
    <row r="22" spans="2:4" ht="100.5" customHeight="1" thickBot="1">
      <c r="B22" s="52" t="s">
        <v>24</v>
      </c>
      <c r="C22" s="52" t="s">
        <v>27</v>
      </c>
      <c r="D22" s="54">
        <v>321887.38</v>
      </c>
    </row>
    <row r="23" spans="2:4" ht="15.75" hidden="1" thickBot="1">
      <c r="B23" s="53"/>
      <c r="C23" s="53"/>
      <c r="D23" s="55"/>
    </row>
    <row r="24" spans="2:4" ht="409.5" hidden="1" customHeight="1">
      <c r="B24" s="52" t="s">
        <v>26</v>
      </c>
      <c r="C24" s="52" t="s">
        <v>27</v>
      </c>
      <c r="D24" s="54">
        <v>286437.31</v>
      </c>
    </row>
    <row r="25" spans="2:4" hidden="1">
      <c r="B25" s="56"/>
      <c r="C25" s="56"/>
      <c r="D25" s="57"/>
    </row>
    <row r="26" spans="2:4" ht="15.75" hidden="1" thickBot="1">
      <c r="B26" s="53"/>
      <c r="C26" s="53"/>
      <c r="D26" s="55"/>
    </row>
    <row r="27" spans="2:4" ht="75.75" thickBot="1">
      <c r="B27" s="11" t="s">
        <v>28</v>
      </c>
      <c r="C27" s="30" t="s">
        <v>29</v>
      </c>
      <c r="D27" s="42">
        <v>-30907.47</v>
      </c>
    </row>
    <row r="28" spans="2:4" ht="25.5" customHeight="1" thickBot="1">
      <c r="B28" s="9" t="s">
        <v>30</v>
      </c>
      <c r="C28" s="10" t="s">
        <v>31</v>
      </c>
      <c r="D28" s="36">
        <f>D29</f>
        <v>3000</v>
      </c>
    </row>
    <row r="29" spans="2:4" ht="19.5" customHeight="1" thickBot="1">
      <c r="B29" s="11" t="s">
        <v>32</v>
      </c>
      <c r="C29" s="10" t="s">
        <v>33</v>
      </c>
      <c r="D29" s="31">
        <v>3000</v>
      </c>
    </row>
    <row r="30" spans="2:4" ht="44.25" customHeight="1" thickBot="1">
      <c r="B30" s="11" t="s">
        <v>34</v>
      </c>
      <c r="C30" s="10" t="s">
        <v>35</v>
      </c>
      <c r="D30" s="31"/>
    </row>
    <row r="31" spans="2:4" ht="17.25" customHeight="1" thickBot="1">
      <c r="B31" s="9" t="s">
        <v>36</v>
      </c>
      <c r="C31" s="10" t="s">
        <v>37</v>
      </c>
      <c r="D31" s="36">
        <f>D32+D35</f>
        <v>28000</v>
      </c>
    </row>
    <row r="32" spans="2:4" ht="24" customHeight="1" thickBot="1">
      <c r="B32" s="9" t="s">
        <v>38</v>
      </c>
      <c r="C32" s="10" t="s">
        <v>39</v>
      </c>
      <c r="D32" s="31">
        <f>D33</f>
        <v>5000</v>
      </c>
    </row>
    <row r="33" spans="2:4" ht="47.25" customHeight="1">
      <c r="B33" s="52" t="s">
        <v>40</v>
      </c>
      <c r="C33" s="52" t="s">
        <v>41</v>
      </c>
      <c r="D33" s="58">
        <v>5000</v>
      </c>
    </row>
    <row r="34" spans="2:4" ht="15.75" hidden="1" thickBot="1">
      <c r="B34" s="53"/>
      <c r="C34" s="53"/>
      <c r="D34" s="59"/>
    </row>
    <row r="35" spans="2:4" ht="15.75" thickBot="1">
      <c r="B35" s="9" t="s">
        <v>42</v>
      </c>
      <c r="C35" s="10" t="s">
        <v>43</v>
      </c>
      <c r="D35" s="43">
        <f>D36+D38</f>
        <v>23000</v>
      </c>
    </row>
    <row r="36" spans="2:4" ht="17.25" customHeight="1" thickBot="1">
      <c r="B36" s="14" t="s">
        <v>44</v>
      </c>
      <c r="C36" s="12" t="s">
        <v>45</v>
      </c>
      <c r="D36" s="32">
        <f>D37</f>
        <v>6500</v>
      </c>
    </row>
    <row r="37" spans="2:4" ht="55.5" customHeight="1" thickBot="1">
      <c r="B37" s="14" t="s">
        <v>46</v>
      </c>
      <c r="C37" s="12" t="s">
        <v>47</v>
      </c>
      <c r="D37" s="32">
        <v>6500</v>
      </c>
    </row>
    <row r="38" spans="2:4" ht="35.25" customHeight="1" thickBot="1">
      <c r="B38" s="16" t="s">
        <v>109</v>
      </c>
      <c r="C38" s="12" t="s">
        <v>110</v>
      </c>
      <c r="D38" s="31">
        <v>16500</v>
      </c>
    </row>
    <row r="39" spans="2:4" ht="21" customHeight="1" thickBot="1">
      <c r="B39" s="9" t="s">
        <v>49</v>
      </c>
      <c r="C39" s="10" t="s">
        <v>50</v>
      </c>
      <c r="D39" s="31" t="s">
        <v>48</v>
      </c>
    </row>
    <row r="40" spans="2:4" ht="33.75" customHeight="1" thickBot="1">
      <c r="B40" s="52" t="s">
        <v>51</v>
      </c>
      <c r="C40" s="13"/>
      <c r="D40" s="34"/>
    </row>
    <row r="41" spans="2:4" ht="15.75" hidden="1" thickBot="1">
      <c r="B41" s="53"/>
      <c r="C41" s="12" t="s">
        <v>52</v>
      </c>
      <c r="D41" s="32" t="s">
        <v>48</v>
      </c>
    </row>
    <row r="42" spans="2:4" ht="33.75" customHeight="1">
      <c r="B42" s="60" t="s">
        <v>53</v>
      </c>
      <c r="C42" s="60" t="s">
        <v>54</v>
      </c>
      <c r="D42" s="62">
        <v>0</v>
      </c>
    </row>
    <row r="43" spans="2:4" ht="15.75" hidden="1" thickBot="1">
      <c r="B43" s="61"/>
      <c r="C43" s="61"/>
      <c r="D43" s="63"/>
    </row>
    <row r="44" spans="2:4" ht="409.5" hidden="1" customHeight="1">
      <c r="B44" s="64" t="s">
        <v>55</v>
      </c>
      <c r="C44" s="52" t="s">
        <v>56</v>
      </c>
      <c r="D44" s="54">
        <v>0</v>
      </c>
    </row>
    <row r="45" spans="2:4" hidden="1">
      <c r="B45" s="65"/>
      <c r="C45" s="56"/>
      <c r="D45" s="57"/>
    </row>
    <row r="46" spans="2:4" ht="15.75" hidden="1" thickBot="1">
      <c r="B46" s="66"/>
      <c r="C46" s="53"/>
      <c r="D46" s="55"/>
    </row>
    <row r="47" spans="2:4" ht="60.75" thickBot="1">
      <c r="B47" s="11" t="s">
        <v>57</v>
      </c>
      <c r="C47" s="12" t="s">
        <v>58</v>
      </c>
      <c r="D47" s="31"/>
    </row>
    <row r="48" spans="2:4" ht="94.5" customHeight="1" thickBot="1">
      <c r="B48" s="15" t="s">
        <v>59</v>
      </c>
      <c r="C48" s="12" t="s">
        <v>60</v>
      </c>
      <c r="D48" s="32" t="s">
        <v>48</v>
      </c>
    </row>
    <row r="49" spans="2:4" ht="53.25" customHeight="1" thickBot="1">
      <c r="B49" s="9" t="s">
        <v>61</v>
      </c>
      <c r="C49" s="10" t="s">
        <v>62</v>
      </c>
      <c r="D49" s="31">
        <f>D50+D51</f>
        <v>2000</v>
      </c>
    </row>
    <row r="50" spans="2:4" ht="43.5" customHeight="1" thickBot="1">
      <c r="B50" s="11" t="s">
        <v>63</v>
      </c>
      <c r="C50" s="12" t="s">
        <v>64</v>
      </c>
      <c r="D50" s="32">
        <v>43.08</v>
      </c>
    </row>
    <row r="51" spans="2:4" ht="43.5" customHeight="1" thickBot="1">
      <c r="B51" s="45" t="s">
        <v>113</v>
      </c>
      <c r="C51" s="12" t="s">
        <v>112</v>
      </c>
      <c r="D51" s="32">
        <v>1956.92</v>
      </c>
    </row>
    <row r="52" spans="2:4" ht="33" customHeight="1" thickBot="1">
      <c r="B52" s="9" t="s">
        <v>65</v>
      </c>
      <c r="C52" s="10" t="s">
        <v>66</v>
      </c>
      <c r="D52" s="31" t="s">
        <v>48</v>
      </c>
    </row>
    <row r="53" spans="2:4" ht="50.25" customHeight="1" thickBot="1">
      <c r="B53" s="15" t="s">
        <v>67</v>
      </c>
      <c r="C53" s="12" t="s">
        <v>68</v>
      </c>
      <c r="D53" s="32" t="s">
        <v>48</v>
      </c>
    </row>
    <row r="54" spans="2:4" ht="17.25" customHeight="1" thickBot="1">
      <c r="B54" s="9" t="s">
        <v>69</v>
      </c>
      <c r="C54" s="10" t="s">
        <v>70</v>
      </c>
      <c r="D54" s="31" t="s">
        <v>48</v>
      </c>
    </row>
    <row r="55" spans="2:4" ht="44.25" customHeight="1" thickBot="1">
      <c r="B55" s="15" t="s">
        <v>71</v>
      </c>
      <c r="C55" s="12" t="s">
        <v>72</v>
      </c>
      <c r="D55" s="32" t="s">
        <v>48</v>
      </c>
    </row>
    <row r="56" spans="2:4" ht="19.5" customHeight="1" thickBot="1">
      <c r="B56" s="9" t="s">
        <v>73</v>
      </c>
      <c r="C56" s="10" t="s">
        <v>74</v>
      </c>
      <c r="D56" s="31" t="s">
        <v>48</v>
      </c>
    </row>
    <row r="57" spans="2:4" ht="50.25" customHeight="1" thickBot="1">
      <c r="B57" s="15" t="s">
        <v>75</v>
      </c>
      <c r="C57" s="12" t="s">
        <v>76</v>
      </c>
      <c r="D57" s="32"/>
    </row>
    <row r="58" spans="2:4" ht="18.75" customHeight="1" thickBot="1">
      <c r="B58" s="9" t="s">
        <v>77</v>
      </c>
      <c r="C58" s="10" t="s">
        <v>78</v>
      </c>
      <c r="D58" s="32" t="s">
        <v>48</v>
      </c>
    </row>
    <row r="59" spans="2:4" ht="30" customHeight="1" thickBot="1">
      <c r="B59" s="11" t="s">
        <v>79</v>
      </c>
      <c r="C59" s="12" t="s">
        <v>80</v>
      </c>
      <c r="D59" s="31" t="s">
        <v>48</v>
      </c>
    </row>
    <row r="60" spans="2:4" ht="20.25" customHeight="1" thickBot="1">
      <c r="B60" s="11" t="s">
        <v>81</v>
      </c>
      <c r="C60" s="12" t="s">
        <v>82</v>
      </c>
      <c r="D60" s="31" t="s">
        <v>48</v>
      </c>
    </row>
    <row r="61" spans="2:4" ht="21" customHeight="1" thickBot="1">
      <c r="B61" s="9" t="s">
        <v>83</v>
      </c>
      <c r="C61" s="10"/>
      <c r="D61" s="36">
        <f>D13</f>
        <v>581356.54</v>
      </c>
    </row>
    <row r="62" spans="2:4" ht="18" customHeight="1" thickBot="1">
      <c r="B62" s="39" t="s">
        <v>84</v>
      </c>
      <c r="C62" s="10" t="s">
        <v>85</v>
      </c>
      <c r="D62" s="36">
        <f>D63+D67+D69+D70+D72</f>
        <v>3390000</v>
      </c>
    </row>
    <row r="63" spans="2:4" ht="39" customHeight="1" thickBot="1">
      <c r="B63" s="38" t="s">
        <v>86</v>
      </c>
      <c r="C63" s="10" t="s">
        <v>87</v>
      </c>
      <c r="D63" s="41">
        <f>D64+D65</f>
        <v>2331300</v>
      </c>
    </row>
    <row r="64" spans="2:4" ht="34.5" customHeight="1" thickBot="1">
      <c r="B64" s="11" t="s">
        <v>88</v>
      </c>
      <c r="C64" s="12" t="s">
        <v>89</v>
      </c>
      <c r="D64" s="40">
        <v>2078800</v>
      </c>
    </row>
    <row r="65" spans="2:4" ht="33.75" customHeight="1" thickBot="1">
      <c r="B65" s="52" t="s">
        <v>90</v>
      </c>
      <c r="C65" s="12" t="s">
        <v>89</v>
      </c>
      <c r="D65" s="34">
        <v>252500</v>
      </c>
    </row>
    <row r="66" spans="2:4" ht="15.75" hidden="1" thickBot="1">
      <c r="B66" s="53"/>
      <c r="C66" s="12" t="s">
        <v>91</v>
      </c>
      <c r="D66" s="32" t="s">
        <v>48</v>
      </c>
    </row>
    <row r="67" spans="2:4" ht="18.75" customHeight="1" thickBot="1">
      <c r="B67" s="52" t="s">
        <v>92</v>
      </c>
      <c r="C67" s="52" t="s">
        <v>93</v>
      </c>
      <c r="D67" s="54">
        <v>100000</v>
      </c>
    </row>
    <row r="68" spans="2:4" ht="15.75" hidden="1" thickBot="1">
      <c r="B68" s="53"/>
      <c r="C68" s="53"/>
      <c r="D68" s="55"/>
    </row>
    <row r="69" spans="2:4" ht="30.75" thickBot="1">
      <c r="B69" s="30" t="s">
        <v>94</v>
      </c>
      <c r="C69" s="30" t="s">
        <v>95</v>
      </c>
      <c r="D69" s="32">
        <v>842900</v>
      </c>
    </row>
    <row r="70" spans="2:4" ht="60.75" customHeight="1" thickBot="1">
      <c r="B70" s="52" t="s">
        <v>96</v>
      </c>
      <c r="C70" s="13" t="s">
        <v>97</v>
      </c>
      <c r="D70" s="34">
        <v>115100</v>
      </c>
    </row>
    <row r="71" spans="2:4" ht="15.75" hidden="1" thickBot="1">
      <c r="B71" s="53"/>
      <c r="C71" s="12" t="s">
        <v>97</v>
      </c>
      <c r="D71" s="32" t="s">
        <v>98</v>
      </c>
    </row>
    <row r="72" spans="2:4" ht="35.25" customHeight="1" thickBot="1">
      <c r="B72" s="52" t="s">
        <v>99</v>
      </c>
      <c r="C72" s="52" t="s">
        <v>100</v>
      </c>
      <c r="D72" s="54">
        <v>700</v>
      </c>
    </row>
    <row r="73" spans="2:4" ht="15.75" hidden="1" thickBot="1">
      <c r="B73" s="53"/>
      <c r="C73" s="53"/>
      <c r="D73" s="55"/>
    </row>
    <row r="74" spans="2:4" ht="27" customHeight="1">
      <c r="B74" s="60" t="s">
        <v>101</v>
      </c>
      <c r="C74" s="60"/>
      <c r="D74" s="67">
        <f>D61+D62</f>
        <v>3971356.54</v>
      </c>
    </row>
    <row r="75" spans="2:4" ht="15.75" thickBot="1">
      <c r="B75" s="61"/>
      <c r="C75" s="61"/>
      <c r="D75" s="68"/>
    </row>
    <row r="77" spans="2:4">
      <c r="B77" s="18"/>
      <c r="D77" s="44"/>
    </row>
    <row r="78" spans="2:4">
      <c r="B78" s="18" t="s">
        <v>102</v>
      </c>
    </row>
    <row r="79" spans="2:4">
      <c r="B79" s="19" t="s">
        <v>103</v>
      </c>
    </row>
    <row r="80" spans="2:4">
      <c r="B80" s="8"/>
    </row>
    <row r="81" spans="2:2">
      <c r="B81" s="8"/>
    </row>
    <row r="82" spans="2:2">
      <c r="B82" s="8"/>
    </row>
  </sheetData>
  <mergeCells count="30">
    <mergeCell ref="B74:B75"/>
    <mergeCell ref="C74:C75"/>
    <mergeCell ref="D74:D75"/>
    <mergeCell ref="B65:B66"/>
    <mergeCell ref="B67:B68"/>
    <mergeCell ref="C67:C68"/>
    <mergeCell ref="D67:D68"/>
    <mergeCell ref="B70:B71"/>
    <mergeCell ref="B72:B73"/>
    <mergeCell ref="C72:C73"/>
    <mergeCell ref="D72:D73"/>
    <mergeCell ref="B40:B41"/>
    <mergeCell ref="B42:B43"/>
    <mergeCell ref="C42:C43"/>
    <mergeCell ref="D42:D43"/>
    <mergeCell ref="B44:B46"/>
    <mergeCell ref="C44:C46"/>
    <mergeCell ref="D44:D46"/>
    <mergeCell ref="B24:B26"/>
    <mergeCell ref="C24:C26"/>
    <mergeCell ref="D24:D26"/>
    <mergeCell ref="B33:B34"/>
    <mergeCell ref="C33:C34"/>
    <mergeCell ref="D33:D34"/>
    <mergeCell ref="B13:B14"/>
    <mergeCell ref="C13:C14"/>
    <mergeCell ref="D13:D14"/>
    <mergeCell ref="B22:B23"/>
    <mergeCell ref="C22:C23"/>
    <mergeCell ref="D22:D2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2018-11-06T03:05:34Z</cp:lastPrinted>
  <dcterms:created xsi:type="dcterms:W3CDTF">2018-10-30T06:52:21Z</dcterms:created>
  <dcterms:modified xsi:type="dcterms:W3CDTF">2019-03-18T09:43:48Z</dcterms:modified>
</cp:coreProperties>
</file>