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36" i="1"/>
  <c r="C36"/>
  <c r="D40"/>
  <c r="C40"/>
  <c r="D65"/>
  <c r="D66"/>
  <c r="D41"/>
  <c r="D37"/>
  <c r="D18"/>
  <c r="D19"/>
  <c r="D33"/>
  <c r="D22"/>
  <c r="C66"/>
  <c r="C65" s="1"/>
  <c r="D15" l="1"/>
  <c r="D64" s="1"/>
  <c r="D78" s="1"/>
  <c r="C41"/>
  <c r="C37"/>
  <c r="C33"/>
  <c r="C22"/>
  <c r="C19"/>
  <c r="C18" s="1"/>
  <c r="C15" l="1"/>
  <c r="C64" s="1"/>
  <c r="C78" s="1"/>
</calcChain>
</file>

<file path=xl/sharedStrings.xml><?xml version="1.0" encoding="utf-8"?>
<sst xmlns="http://schemas.openxmlformats.org/spreadsheetml/2006/main" count="142" uniqueCount="114">
  <si>
    <r>
      <t xml:space="preserve">                                                                                                                                                        </t>
    </r>
    <r>
      <rPr>
        <sz val="8"/>
        <color theme="1"/>
        <rFont val="Times New Roman"/>
        <family val="1"/>
        <charset val="204"/>
      </rPr>
      <t>Приложение №2</t>
    </r>
  </si>
  <si>
    <t xml:space="preserve">                                                                                                                                                                         Мухинского МО </t>
  </si>
  <si>
    <t xml:space="preserve">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</si>
  <si>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</t>
  </si>
  <si>
    <t xml:space="preserve">                    </t>
  </si>
  <si>
    <t xml:space="preserve">                      </t>
  </si>
  <si>
    <t xml:space="preserve">          </t>
  </si>
  <si>
    <t xml:space="preserve">         код дохода</t>
  </si>
  <si>
    <t xml:space="preserve">Налоговые и неналоговые доходы </t>
  </si>
  <si>
    <t>1 00 00000 00 0000 000</t>
  </si>
  <si>
    <t>551638.23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</si>
  <si>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</si>
  <si>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</si>
  <si>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</si>
  <si>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</si>
  <si>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 xml:space="preserve">Налог на доходы физических лиц с доходов, источником  которых является налоговый агент, за исключением доходов, в отношении которых исчисление и уплата налога осуществляется  в соответствии со ст227, 227 ¹ и 228 Налогового кодекса Российской Федерации </t>
  </si>
  <si>
    <t>1 01 02010 01 0000 110</t>
  </si>
  <si>
    <t xml:space="preserve">Налог на доходы физических лиц с доходов, полученных фактическими лицами в соответствии со статьей 228 Налогового кодекса Российской Федерации </t>
  </si>
  <si>
    <t>1 01 02030 01 0000 110</t>
  </si>
  <si>
    <t xml:space="preserve">Налоги на товары( работы,  услуги) ,реализуемые  на территории Российской Федерации </t>
  </si>
  <si>
    <t>103 00000 00 0000 000</t>
  </si>
  <si>
    <t>Доходы от уплаты акцизов на дизельное топливо, подлежащие распределению между бюджетами субъектов Российской федерации и и местными бюджетами с учетом установленных дифференцированных нормативов отчислений в местные бюджеты</t>
  </si>
  <si>
    <t>103 02230 01 0000 110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</si>
  <si>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</t>
  </si>
  <si>
    <t>103 02240 01 0000 110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</si>
  <si>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</si>
  <si>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103 02250 01 0000 110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</si>
  <si>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</si>
  <si>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103 02260 01 0000 110</t>
  </si>
  <si>
    <t>Налоги на совокупный доход</t>
  </si>
  <si>
    <t>1 05 00000 00 0000 000</t>
  </si>
  <si>
    <t xml:space="preserve">Единый сельскохозяйственный налог </t>
  </si>
  <si>
    <t>1 05 03010 01 0000 110</t>
  </si>
  <si>
    <t>Единый сельскохозяйственный налог (за налоговые периоды, истекшие  до 1 января 2011 года)</t>
  </si>
  <si>
    <t>1 05 03020 01 0000 110</t>
  </si>
  <si>
    <t>Налоги на имущество</t>
  </si>
  <si>
    <t>1 06 00000 00 0000 000</t>
  </si>
  <si>
    <t>Налог на имущество физических лиц</t>
  </si>
  <si>
    <t>1 06 01000 00 0000 110</t>
  </si>
  <si>
    <t>Налог на имущество  физических лиц , взимаемый по ставкам.  применяемым к объектам  налогообложения, расположенных в границах сельских  поселений</t>
  </si>
  <si>
    <t>1 06 01030 10 0000 110</t>
  </si>
  <si>
    <t>Земельный налог</t>
  </si>
  <si>
    <t>1 06 06000 00 0000 000</t>
  </si>
  <si>
    <t>Земельный налог с физических лиц</t>
  </si>
  <si>
    <t>1 06 06040  00 0000 110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</si>
  <si>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</si>
  <si>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</si>
  <si>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0.00</t>
  </si>
  <si>
    <t>Налог на имущество</t>
  </si>
  <si>
    <t>1 09 04000 00 0000 110</t>
  </si>
  <si>
    <t>Земельный налог (по обязательствам, возникшим до 1 января),мобилизуемый на территории поселений</t>
  </si>
  <si>
    <t>1 09 04053 10 0000 110</t>
  </si>
  <si>
    <t xml:space="preserve">      0.00</t>
  </si>
  <si>
    <t>Доходы от использования имущества находящегося в государственной и муниципальной собственности</t>
  </si>
  <si>
    <t>1 11 00000 00 0000 000</t>
  </si>
  <si>
    <t xml:space="preserve">    0.00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</si>
  <si>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 созданных поселениями </t>
  </si>
  <si>
    <t>1 11 07015 10 0000 120</t>
  </si>
  <si>
    <t>Прочие поступления от использования имущества, находящегося в собственности поселений (за исключением имущества  муниципальных бюджетных и автономных учреждений, а также имущества муниципальных  унитарных предприятий, в том числе казенных)</t>
  </si>
  <si>
    <t>1 11 09045 10 0000 120</t>
  </si>
  <si>
    <t>Доходы от оказания платных услуг (работ) и компенсации государства</t>
  </si>
  <si>
    <t>1 13 00000 00 0000 000</t>
  </si>
  <si>
    <t xml:space="preserve">Прочие доходы от оказания платных услуг (работ)  получателями средств бюджетов поселений </t>
  </si>
  <si>
    <t>1 13 01995 10 0000 130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</si>
  <si>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</si>
  <si>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</si>
  <si>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 на которые не разграничена и которые расположены в границах поселений</t>
  </si>
  <si>
    <t>1 14 06013 10 0000 430</t>
  </si>
  <si>
    <t>Административные платежи и сборы</t>
  </si>
  <si>
    <t>1 15 00000 00 0000 000</t>
  </si>
  <si>
    <t>Платежи, взимаемые органами местного самоуправления ( организациями) поселений за выполнение определенных функций</t>
  </si>
  <si>
    <t>1 15 02050 10 0000 140</t>
  </si>
  <si>
    <t>Штрафы санкции , возмещение ущерба</t>
  </si>
  <si>
    <t>1 16 00000 00 0000 000</t>
  </si>
  <si>
    <t>Прочие поступления от  денежных взысканий (штрафов) и иных сумм в возмещение ущерба зачисляемые в бюджеты поселений</t>
  </si>
  <si>
    <t>1 16 90050 10 0000 140</t>
  </si>
  <si>
    <t xml:space="preserve">Прочие неналоговые доходы </t>
  </si>
  <si>
    <t>1 17 00000 00 0000 000</t>
  </si>
  <si>
    <t xml:space="preserve">Невыясненные поступления, зачисляемые в бюджеты поселений </t>
  </si>
  <si>
    <t>1 17 01050 10 0000 180</t>
  </si>
  <si>
    <t>Прочие неналоговые доходы бюджетов   поселений</t>
  </si>
  <si>
    <t>1 17 05050 10 0000 180</t>
  </si>
  <si>
    <t>Итого налоговых и неналоговых доходов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</si>
  <si>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</si>
  <si>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</si>
  <si>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</si>
  <si>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</si>
  <si>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2 02 15001 10 0000 151</t>
  </si>
  <si>
    <t>Прочие субсидии бюджетам сельских поселений</t>
  </si>
  <si>
    <t>2 02 29999 10 0000 151</t>
  </si>
  <si>
    <t>Прочие межбюджетные трансферты, передаваемые бюджетам сельских поселений</t>
  </si>
  <si>
    <t>2 02 49999 10 0000151</t>
  </si>
  <si>
    <t>629700.00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</si>
  <si>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</si>
  <si>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202 35118 10 0000 151</t>
  </si>
  <si>
    <t>31600.00</t>
  </si>
  <si>
    <t>Субвенции бюджетам  сельских поселений на выполнение передаваемых полномочий субъектов Российской Федерации</t>
  </si>
  <si>
    <t>202 30024 10 0000 151</t>
  </si>
  <si>
    <t>Итого доходов:</t>
  </si>
  <si>
    <t xml:space="preserve"> Глава  Мухинского</t>
  </si>
  <si>
    <t>С.В.Жилочкина</t>
  </si>
  <si>
    <t>муниципального образования:</t>
  </si>
  <si>
    <t xml:space="preserve">                                                                          ПРОГНОЗИРУЕМЫЕ ДОХОДЫ БЮДЖЕТА</t>
  </si>
  <si>
    <t xml:space="preserve">                                                                    МУХИНСКОГО  МУНИЦИПАЛЬНОГО ОБРАЗОВАНИЯ</t>
  </si>
  <si>
    <t xml:space="preserve">                                                                                на 2020-2021годы . </t>
  </si>
  <si>
    <t>2020год</t>
  </si>
  <si>
    <t>2021 год.</t>
  </si>
  <si>
    <t>Доходы от уплаты акцизов на дизельное  топливо, подлежащие распределению между бюджетами субъектовРоссийской федерации и местными бюджетами с учетом установленных  дефференцированных нормативов отчислений в месмтные бюджеты</t>
  </si>
  <si>
    <t>Земельный налог с юридических лиц</t>
  </si>
  <si>
    <t>1 06 06033 10 0000 110</t>
  </si>
  <si>
    <t>Дотации бюджетам сельских поселений на выравнивание бюджетной обеспеченности из субъекта РФ</t>
  </si>
  <si>
    <t>Дотации бюджетам сельских поселений на выравнивание бюджетной обеспеченности из района</t>
  </si>
  <si>
    <t>202 351118 10 0000 151</t>
  </si>
  <si>
    <t xml:space="preserve">                                                                                                                                                                         к  проекту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</si>
</sst>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justify" vertical="top" wrapText="1"/>
    </xf>
    <xf numFmtId="0" fontId="6" fillId="0" borderId="2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0" xfId="0" applyFont="1"/>
    <xf numFmtId="0" fontId="4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vertical="top" wrapText="1"/>
    </xf>
    <xf numFmtId="4" fontId="7" fillId="0" borderId="4" xfId="0" applyNumberFormat="1" applyFont="1" applyBorder="1" applyAlignment="1">
      <alignment vertical="top" wrapText="1"/>
    </xf>
    <xf numFmtId="4" fontId="7" fillId="0" borderId="4" xfId="0" applyNumberFormat="1" applyFont="1" applyBorder="1" applyAlignment="1">
      <alignment horizontal="right" vertical="top" wrapText="1"/>
    </xf>
    <xf numFmtId="4" fontId="6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right" vertical="top" wrapText="1"/>
    </xf>
    <xf numFmtId="4" fontId="7" fillId="0" borderId="6" xfId="0" applyNumberFormat="1" applyFont="1" applyBorder="1" applyAlignment="1">
      <alignment horizontal="right" vertical="top" wrapText="1"/>
    </xf>
    <xf numFmtId="4" fontId="7" fillId="0" borderId="6" xfId="0" applyNumberFormat="1" applyFont="1" applyBorder="1" applyAlignment="1">
      <alignment horizontal="center" vertical="top" wrapText="1"/>
    </xf>
    <xf numFmtId="4" fontId="7" fillId="0" borderId="4" xfId="0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vertical="top" wrapText="1"/>
    </xf>
    <xf numFmtId="4" fontId="7" fillId="0" borderId="9" xfId="0" applyNumberFormat="1" applyFont="1" applyBorder="1" applyAlignment="1">
      <alignment vertical="top" wrapText="1"/>
    </xf>
    <xf numFmtId="4" fontId="8" fillId="0" borderId="4" xfId="0" applyNumberFormat="1" applyFont="1" applyBorder="1" applyAlignment="1">
      <alignment vertical="top" wrapText="1"/>
    </xf>
    <xf numFmtId="0" fontId="7" fillId="2" borderId="9" xfId="0" applyFont="1" applyFill="1" applyBorder="1" applyAlignment="1">
      <alignment vertical="top" wrapText="1"/>
    </xf>
    <xf numFmtId="4" fontId="9" fillId="0" borderId="4" xfId="0" applyNumberFormat="1" applyFont="1" applyBorder="1" applyAlignment="1">
      <alignment vertical="top" wrapText="1"/>
    </xf>
    <xf numFmtId="4" fontId="10" fillId="0" borderId="9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6" xfId="0" applyNumberFormat="1" applyFont="1" applyBorder="1" applyAlignment="1">
      <alignment vertical="top" wrapText="1"/>
    </xf>
    <xf numFmtId="4" fontId="10" fillId="0" borderId="4" xfId="0" applyNumberFormat="1" applyFont="1" applyBorder="1" applyAlignment="1">
      <alignment vertical="top" wrapText="1"/>
    </xf>
    <xf numFmtId="4" fontId="10" fillId="0" borderId="9" xfId="0" applyNumberFormat="1" applyFont="1" applyBorder="1" applyAlignment="1">
      <alignment vertical="top" wrapText="1"/>
    </xf>
    <xf numFmtId="0" fontId="11" fillId="0" borderId="0" xfId="0" applyFont="1"/>
    <xf numFmtId="4" fontId="9" fillId="0" borderId="4" xfId="0" applyNumberFormat="1" applyFont="1" applyBorder="1" applyAlignment="1">
      <alignment horizontal="right" vertical="top" wrapText="1"/>
    </xf>
    <xf numFmtId="4" fontId="9" fillId="0" borderId="6" xfId="0" applyNumberFormat="1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4" fontId="10" fillId="0" borderId="4" xfId="0" applyNumberFormat="1" applyFont="1" applyBorder="1" applyAlignment="1">
      <alignment horizontal="right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10" fillId="0" borderId="5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4" fontId="10" fillId="0" borderId="1" xfId="0" applyNumberFormat="1" applyFont="1" applyBorder="1" applyAlignment="1">
      <alignment vertical="top" wrapText="1"/>
    </xf>
    <xf numFmtId="4" fontId="10" fillId="0" borderId="2" xfId="0" applyNumberFormat="1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4" fontId="7" fillId="0" borderId="5" xfId="0" applyNumberFormat="1" applyFont="1" applyBorder="1" applyAlignment="1">
      <alignment vertical="top" wrapText="1"/>
    </xf>
    <xf numFmtId="4" fontId="7" fillId="0" borderId="2" xfId="0" applyNumberFormat="1" applyFont="1" applyBorder="1" applyAlignment="1">
      <alignment vertical="top" wrapText="1"/>
    </xf>
    <xf numFmtId="0" fontId="7" fillId="0" borderId="5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justify" vertical="top" wrapText="1"/>
    </xf>
    <xf numFmtId="4" fontId="6" fillId="0" borderId="1" xfId="0" applyNumberFormat="1" applyFont="1" applyBorder="1" applyAlignment="1">
      <alignment vertical="top" wrapText="1"/>
    </xf>
    <xf numFmtId="4" fontId="6" fillId="0" borderId="2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4" fontId="10" fillId="0" borderId="3" xfId="0" applyNumberFormat="1" applyFont="1" applyBorder="1" applyAlignment="1">
      <alignment vertical="top" wrapText="1"/>
    </xf>
    <xf numFmtId="4" fontId="10" fillId="0" borderId="4" xfId="0" applyNumberFormat="1" applyFont="1" applyBorder="1" applyAlignment="1">
      <alignment vertical="top" wrapText="1"/>
    </xf>
    <xf numFmtId="4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9" fillId="0" borderId="2" xfId="0" applyNumberFormat="1" applyFont="1" applyBorder="1" applyAlignment="1">
      <alignment horizontal="right" vertical="top" wrapText="1"/>
    </xf>
    <xf numFmtId="4" fontId="9" fillId="0" borderId="2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4"/>
  <sheetViews>
    <sheetView tabSelected="1" view="pageBreakPreview" topLeftCell="A40" zoomScale="88" zoomScaleNormal="100" zoomScaleSheetLayoutView="88" workbookViewId="0">
      <selection activeCell="C66" sqref="C66"/>
    </sheetView>
  </sheetViews>
  <sheetFormatPr defaultRowHeight="15"/>
  <cols>
    <col min="1" max="1" width="78.42578125" customWidth="1"/>
    <col min="2" max="2" width="25.7109375" customWidth="1"/>
    <col min="3" max="3" width="17.140625" customWidth="1"/>
    <col min="4" max="4" width="14.7109375" customWidth="1"/>
  </cols>
  <sheetData>
    <row r="1" spans="1:4">
      <c r="A1" s="1"/>
    </row>
    <row r="2" spans="1:4">
      <c r="A2" s="1"/>
    </row>
    <row r="3" spans="1:4" ht="24.75">
      <c r="A3" s="2"/>
      <c r="C3" s="2" t="s">
        <v>0</v>
      </c>
    </row>
    <row r="4" spans="1:4" ht="14.25" customHeight="1">
      <c r="A4" s="3"/>
      <c r="C4" s="3" t="s">
        <v>113</v>
      </c>
    </row>
    <row r="5" spans="1:4" ht="12.75" customHeight="1">
      <c r="A5" s="3"/>
      <c r="C5" s="3" t="s">
        <v>1</v>
      </c>
    </row>
    <row r="6" spans="1:4">
      <c r="B6" s="1"/>
    </row>
    <row r="7" spans="1:4">
      <c r="A7" s="1"/>
    </row>
    <row r="8" spans="1:4" ht="15.75">
      <c r="A8" s="4" t="s">
        <v>102</v>
      </c>
    </row>
    <row r="9" spans="1:4" ht="15.75">
      <c r="A9" s="4" t="s">
        <v>103</v>
      </c>
    </row>
    <row r="10" spans="1:4" ht="15.75">
      <c r="A10" s="4" t="s">
        <v>104</v>
      </c>
    </row>
    <row r="11" spans="1:4">
      <c r="A11" s="5" t="s">
        <v>2</v>
      </c>
    </row>
    <row r="12" spans="1:4" ht="15.75" thickBot="1">
      <c r="A12" s="6" t="s">
        <v>3</v>
      </c>
    </row>
    <row r="13" spans="1:4">
      <c r="A13" s="7" t="s">
        <v>4</v>
      </c>
      <c r="B13" s="9" t="s">
        <v>6</v>
      </c>
      <c r="C13" s="51" t="s">
        <v>105</v>
      </c>
      <c r="D13" s="53" t="s">
        <v>106</v>
      </c>
    </row>
    <row r="14" spans="1:4" ht="15.75" thickBot="1">
      <c r="A14" s="8" t="s">
        <v>5</v>
      </c>
      <c r="B14" s="10" t="s">
        <v>7</v>
      </c>
      <c r="C14" s="52"/>
      <c r="D14" s="54"/>
    </row>
    <row r="15" spans="1:4" ht="12.75" customHeight="1">
      <c r="A15" s="55" t="s">
        <v>8</v>
      </c>
      <c r="B15" s="55" t="s">
        <v>9</v>
      </c>
      <c r="C15" s="58">
        <f>C18+C22+C33+C36</f>
        <v>596638.23</v>
      </c>
      <c r="D15" s="45">
        <f>D18+D22+D33+D36</f>
        <v>602638.23</v>
      </c>
    </row>
    <row r="16" spans="1:4" hidden="1">
      <c r="A16" s="56"/>
      <c r="B16" s="56"/>
      <c r="C16" s="59"/>
      <c r="D16" s="46" t="s">
        <v>10</v>
      </c>
    </row>
    <row r="17" spans="1:4" ht="15.75" hidden="1" thickBot="1">
      <c r="A17" s="57"/>
      <c r="B17" s="57"/>
      <c r="C17" s="60"/>
      <c r="D17" s="47"/>
    </row>
    <row r="18" spans="1:4" ht="15.75" thickBot="1">
      <c r="A18" s="13" t="s">
        <v>11</v>
      </c>
      <c r="B18" s="12" t="s">
        <v>12</v>
      </c>
      <c r="C18" s="37">
        <f>C19</f>
        <v>95000</v>
      </c>
      <c r="D18" s="37">
        <f>D19</f>
        <v>100000</v>
      </c>
    </row>
    <row r="19" spans="1:4" ht="21.75" customHeight="1" thickBot="1">
      <c r="A19" s="13" t="s">
        <v>13</v>
      </c>
      <c r="B19" s="12" t="s">
        <v>14</v>
      </c>
      <c r="C19" s="37">
        <f>C20</f>
        <v>95000</v>
      </c>
      <c r="D19" s="37">
        <f>D20</f>
        <v>100000</v>
      </c>
    </row>
    <row r="20" spans="1:4" ht="66.75" customHeight="1" thickBot="1">
      <c r="A20" s="14" t="s">
        <v>15</v>
      </c>
      <c r="B20" s="15" t="s">
        <v>16</v>
      </c>
      <c r="C20" s="41">
        <v>95000</v>
      </c>
      <c r="D20" s="41">
        <v>100000</v>
      </c>
    </row>
    <row r="21" spans="1:4" ht="48.75" customHeight="1" thickBot="1">
      <c r="A21" s="14" t="s">
        <v>17</v>
      </c>
      <c r="B21" s="15" t="s">
        <v>18</v>
      </c>
      <c r="C21" s="48"/>
      <c r="D21" s="48"/>
    </row>
    <row r="22" spans="1:4" ht="21.75" customHeight="1" thickBot="1">
      <c r="A22" s="13" t="s">
        <v>19</v>
      </c>
      <c r="B22" s="12" t="s">
        <v>20</v>
      </c>
      <c r="C22" s="49">
        <f>C25+C26+C31+C32</f>
        <v>469638.23</v>
      </c>
      <c r="D22" s="49">
        <f>D25+D26+D31+D32</f>
        <v>469638.23</v>
      </c>
    </row>
    <row r="23" spans="1:4" ht="409.5" hidden="1" customHeight="1" thickBot="1">
      <c r="A23" s="61" t="s">
        <v>21</v>
      </c>
      <c r="B23" s="61" t="s">
        <v>22</v>
      </c>
      <c r="C23" s="63">
        <v>173968.38</v>
      </c>
      <c r="D23" s="63">
        <v>178646.99</v>
      </c>
    </row>
    <row r="24" spans="1:4" ht="15.75" hidden="1" thickBot="1">
      <c r="A24" s="62"/>
      <c r="B24" s="62"/>
      <c r="C24" s="64"/>
      <c r="D24" s="64"/>
    </row>
    <row r="25" spans="1:4" ht="67.5" customHeight="1" thickBot="1">
      <c r="A25" s="20" t="s">
        <v>107</v>
      </c>
      <c r="B25" s="20" t="s">
        <v>22</v>
      </c>
      <c r="C25" s="50">
        <v>178646.99</v>
      </c>
      <c r="D25" s="50">
        <v>178646.99</v>
      </c>
    </row>
    <row r="26" spans="1:4" ht="70.5" customHeight="1" thickBot="1">
      <c r="A26" s="61" t="s">
        <v>23</v>
      </c>
      <c r="B26" s="61" t="s">
        <v>24</v>
      </c>
      <c r="C26" s="63">
        <v>1219.51</v>
      </c>
      <c r="D26" s="63">
        <v>1219.51</v>
      </c>
    </row>
    <row r="27" spans="1:4" ht="15.75" hidden="1" customHeight="1" thickBot="1">
      <c r="A27" s="62"/>
      <c r="B27" s="62"/>
      <c r="C27" s="64"/>
      <c r="D27" s="64"/>
    </row>
    <row r="28" spans="1:4" ht="409.5" hidden="1" customHeight="1">
      <c r="A28" s="61" t="s">
        <v>25</v>
      </c>
      <c r="B28" s="61" t="s">
        <v>26</v>
      </c>
      <c r="C28" s="66">
        <v>312567.96000000002</v>
      </c>
      <c r="D28" s="66">
        <v>320709.96999999997</v>
      </c>
    </row>
    <row r="29" spans="1:4" hidden="1">
      <c r="A29" s="65"/>
      <c r="B29" s="65"/>
      <c r="C29" s="67"/>
      <c r="D29" s="67"/>
    </row>
    <row r="30" spans="1:4" ht="15.75" hidden="1" thickBot="1">
      <c r="A30" s="62"/>
      <c r="B30" s="62"/>
      <c r="C30" s="68"/>
      <c r="D30" s="68"/>
    </row>
    <row r="31" spans="1:4" ht="79.5" customHeight="1" thickBot="1">
      <c r="A31" s="33" t="s">
        <v>25</v>
      </c>
      <c r="B31" s="33" t="s">
        <v>26</v>
      </c>
      <c r="C31" s="34">
        <v>320709.96999999997</v>
      </c>
      <c r="D31" s="34">
        <v>320709.96999999997</v>
      </c>
    </row>
    <row r="32" spans="1:4" ht="60.75" thickBot="1">
      <c r="A32" s="14" t="s">
        <v>27</v>
      </c>
      <c r="B32" s="15" t="s">
        <v>28</v>
      </c>
      <c r="C32" s="26">
        <v>-30938.240000000002</v>
      </c>
      <c r="D32" s="26">
        <v>-30938.240000000002</v>
      </c>
    </row>
    <row r="33" spans="1:4" ht="24.75" customHeight="1" thickBot="1">
      <c r="A33" s="13" t="s">
        <v>29</v>
      </c>
      <c r="B33" s="12" t="s">
        <v>30</v>
      </c>
      <c r="C33" s="35">
        <f>C34</f>
        <v>3000</v>
      </c>
      <c r="D33" s="35">
        <f>D34</f>
        <v>3000</v>
      </c>
    </row>
    <row r="34" spans="1:4" ht="30.75" customHeight="1" thickBot="1">
      <c r="A34" s="14" t="s">
        <v>31</v>
      </c>
      <c r="B34" s="12" t="s">
        <v>32</v>
      </c>
      <c r="C34" s="25">
        <v>3000</v>
      </c>
      <c r="D34" s="25">
        <v>3000</v>
      </c>
    </row>
    <row r="35" spans="1:4" ht="29.25" customHeight="1" thickBot="1">
      <c r="A35" s="14" t="s">
        <v>33</v>
      </c>
      <c r="B35" s="12" t="s">
        <v>34</v>
      </c>
      <c r="C35" s="29"/>
      <c r="D35" s="29"/>
    </row>
    <row r="36" spans="1:4" ht="15.75" customHeight="1" thickBot="1">
      <c r="A36" s="13" t="s">
        <v>35</v>
      </c>
      <c r="B36" s="12" t="s">
        <v>36</v>
      </c>
      <c r="C36" s="37">
        <f>C37+C40</f>
        <v>29000</v>
      </c>
      <c r="D36" s="37">
        <f>D37+D40</f>
        <v>30000</v>
      </c>
    </row>
    <row r="37" spans="1:4" ht="17.25" customHeight="1" thickBot="1">
      <c r="A37" s="13" t="s">
        <v>37</v>
      </c>
      <c r="B37" s="12" t="s">
        <v>38</v>
      </c>
      <c r="C37" s="37">
        <f>C38</f>
        <v>5500</v>
      </c>
      <c r="D37" s="37">
        <f>D38</f>
        <v>6000</v>
      </c>
    </row>
    <row r="38" spans="1:4" ht="49.5" customHeight="1">
      <c r="A38" s="61" t="s">
        <v>39</v>
      </c>
      <c r="B38" s="61" t="s">
        <v>40</v>
      </c>
      <c r="C38" s="63">
        <v>5500</v>
      </c>
      <c r="D38" s="63">
        <v>6000</v>
      </c>
    </row>
    <row r="39" spans="1:4" ht="15.75" hidden="1" thickBot="1">
      <c r="A39" s="62"/>
      <c r="B39" s="62"/>
      <c r="C39" s="64"/>
      <c r="D39" s="64"/>
    </row>
    <row r="40" spans="1:4" ht="15.75" thickBot="1">
      <c r="A40" s="13" t="s">
        <v>41</v>
      </c>
      <c r="B40" s="12" t="s">
        <v>42</v>
      </c>
      <c r="C40" s="37">
        <f>C41+C43</f>
        <v>23500</v>
      </c>
      <c r="D40" s="37">
        <f>D41+D43</f>
        <v>24000</v>
      </c>
    </row>
    <row r="41" spans="1:4" ht="18.75" customHeight="1" thickBot="1">
      <c r="A41" s="17" t="s">
        <v>43</v>
      </c>
      <c r="B41" s="15" t="s">
        <v>44</v>
      </c>
      <c r="C41" s="41">
        <f>C42</f>
        <v>7000</v>
      </c>
      <c r="D41" s="41">
        <f>D42</f>
        <v>7500</v>
      </c>
    </row>
    <row r="42" spans="1:4" ht="33" customHeight="1" thickBot="1">
      <c r="A42" s="17" t="s">
        <v>45</v>
      </c>
      <c r="B42" s="15" t="s">
        <v>46</v>
      </c>
      <c r="C42" s="41">
        <v>7000</v>
      </c>
      <c r="D42" s="41">
        <v>7500</v>
      </c>
    </row>
    <row r="43" spans="1:4" ht="36.75" customHeight="1" thickBot="1">
      <c r="A43" s="19" t="s">
        <v>108</v>
      </c>
      <c r="B43" s="24" t="s">
        <v>109</v>
      </c>
      <c r="C43" s="44">
        <v>16500</v>
      </c>
      <c r="D43" s="44">
        <v>16500</v>
      </c>
    </row>
    <row r="44" spans="1:4" ht="19.5" hidden="1" customHeight="1" thickBot="1">
      <c r="A44" s="13" t="s">
        <v>48</v>
      </c>
      <c r="B44" s="12" t="s">
        <v>49</v>
      </c>
      <c r="C44" s="28" t="s">
        <v>47</v>
      </c>
      <c r="D44" s="28" t="s">
        <v>47</v>
      </c>
    </row>
    <row r="45" spans="1:4" ht="38.25" hidden="1" customHeight="1">
      <c r="A45" s="61" t="s">
        <v>50</v>
      </c>
      <c r="B45" s="16"/>
      <c r="C45" s="30"/>
      <c r="D45" s="31"/>
    </row>
    <row r="46" spans="1:4" ht="15.75" hidden="1" thickBot="1">
      <c r="A46" s="62"/>
      <c r="B46" s="15" t="s">
        <v>51</v>
      </c>
      <c r="C46" s="32" t="s">
        <v>47</v>
      </c>
      <c r="D46" s="26" t="s">
        <v>52</v>
      </c>
    </row>
    <row r="47" spans="1:4" ht="36.75" hidden="1" customHeight="1">
      <c r="A47" s="55" t="s">
        <v>53</v>
      </c>
      <c r="B47" s="55" t="s">
        <v>54</v>
      </c>
      <c r="C47" s="71">
        <v>0</v>
      </c>
      <c r="D47" s="71" t="s">
        <v>55</v>
      </c>
    </row>
    <row r="48" spans="1:4" ht="15.75" hidden="1" thickBot="1">
      <c r="A48" s="57"/>
      <c r="B48" s="57"/>
      <c r="C48" s="72"/>
      <c r="D48" s="72"/>
    </row>
    <row r="49" spans="1:4" hidden="1">
      <c r="A49" s="69"/>
      <c r="B49" s="65"/>
      <c r="C49" s="67"/>
      <c r="D49" s="67"/>
    </row>
    <row r="50" spans="1:4" ht="15.75" hidden="1" thickBot="1">
      <c r="A50" s="70"/>
      <c r="B50" s="62"/>
      <c r="C50" s="68"/>
      <c r="D50" s="68"/>
    </row>
    <row r="51" spans="1:4" ht="66" hidden="1" customHeight="1" thickBot="1">
      <c r="A51" s="14" t="s">
        <v>56</v>
      </c>
      <c r="B51" s="15" t="s">
        <v>57</v>
      </c>
      <c r="C51" s="29"/>
      <c r="D51" s="29"/>
    </row>
    <row r="52" spans="1:4" ht="58.5" hidden="1" customHeight="1" thickBot="1">
      <c r="A52" s="18" t="s">
        <v>58</v>
      </c>
      <c r="B52" s="15" t="s">
        <v>59</v>
      </c>
      <c r="C52" s="32" t="s">
        <v>47</v>
      </c>
      <c r="D52" s="32" t="s">
        <v>47</v>
      </c>
    </row>
    <row r="53" spans="1:4" ht="40.5" hidden="1" customHeight="1" thickBot="1">
      <c r="A53" s="13" t="s">
        <v>60</v>
      </c>
      <c r="B53" s="12" t="s">
        <v>61</v>
      </c>
      <c r="C53" s="28" t="s">
        <v>47</v>
      </c>
      <c r="D53" s="28" t="s">
        <v>47</v>
      </c>
    </row>
    <row r="54" spans="1:4" ht="54.75" hidden="1" customHeight="1" thickBot="1">
      <c r="A54" s="14" t="s">
        <v>62</v>
      </c>
      <c r="B54" s="15" t="s">
        <v>63</v>
      </c>
      <c r="C54" s="32" t="s">
        <v>47</v>
      </c>
      <c r="D54" s="32" t="s">
        <v>47</v>
      </c>
    </row>
    <row r="55" spans="1:4" ht="39" hidden="1" customHeight="1" thickBot="1">
      <c r="A55" s="13" t="s">
        <v>64</v>
      </c>
      <c r="B55" s="12" t="s">
        <v>65</v>
      </c>
      <c r="C55" s="28" t="s">
        <v>47</v>
      </c>
      <c r="D55" s="28" t="s">
        <v>47</v>
      </c>
    </row>
    <row r="56" spans="1:4" ht="60.75" hidden="1" customHeight="1" thickBot="1">
      <c r="A56" s="18" t="s">
        <v>66</v>
      </c>
      <c r="B56" s="15" t="s">
        <v>67</v>
      </c>
      <c r="C56" s="32" t="s">
        <v>47</v>
      </c>
      <c r="D56" s="32" t="s">
        <v>47</v>
      </c>
    </row>
    <row r="57" spans="1:4" ht="21.75" hidden="1" customHeight="1" thickBot="1">
      <c r="A57" s="13" t="s">
        <v>68</v>
      </c>
      <c r="B57" s="12" t="s">
        <v>69</v>
      </c>
      <c r="C57" s="28" t="s">
        <v>47</v>
      </c>
      <c r="D57" s="28" t="s">
        <v>47</v>
      </c>
    </row>
    <row r="58" spans="1:4" ht="42" hidden="1" customHeight="1" thickBot="1">
      <c r="A58" s="18" t="s">
        <v>70</v>
      </c>
      <c r="B58" s="15" t="s">
        <v>71</v>
      </c>
      <c r="C58" s="32" t="s">
        <v>47</v>
      </c>
      <c r="D58" s="32" t="s">
        <v>47</v>
      </c>
    </row>
    <row r="59" spans="1:4" ht="26.25" hidden="1" customHeight="1" thickBot="1">
      <c r="A59" s="13" t="s">
        <v>72</v>
      </c>
      <c r="B59" s="12" t="s">
        <v>73</v>
      </c>
      <c r="C59" s="28" t="s">
        <v>47</v>
      </c>
      <c r="D59" s="28" t="s">
        <v>47</v>
      </c>
    </row>
    <row r="60" spans="1:4" ht="37.5" hidden="1" customHeight="1" thickBot="1">
      <c r="A60" s="18" t="s">
        <v>74</v>
      </c>
      <c r="B60" s="15" t="s">
        <v>75</v>
      </c>
      <c r="C60" s="27"/>
      <c r="D60" s="27"/>
    </row>
    <row r="61" spans="1:4" ht="19.5" hidden="1" customHeight="1" thickBot="1">
      <c r="A61" s="13" t="s">
        <v>76</v>
      </c>
      <c r="B61" s="12" t="s">
        <v>77</v>
      </c>
      <c r="C61" s="32" t="s">
        <v>47</v>
      </c>
      <c r="D61" s="32" t="s">
        <v>47</v>
      </c>
    </row>
    <row r="62" spans="1:4" ht="31.5" hidden="1" customHeight="1" thickBot="1">
      <c r="A62" s="14" t="s">
        <v>78</v>
      </c>
      <c r="B62" s="15" t="s">
        <v>79</v>
      </c>
      <c r="C62" s="28" t="s">
        <v>47</v>
      </c>
      <c r="D62" s="28" t="s">
        <v>47</v>
      </c>
    </row>
    <row r="63" spans="1:4" ht="16.5" hidden="1" customHeight="1" thickBot="1">
      <c r="A63" s="14" t="s">
        <v>80</v>
      </c>
      <c r="B63" s="15" t="s">
        <v>81</v>
      </c>
      <c r="C63" s="28" t="s">
        <v>47</v>
      </c>
      <c r="D63" s="28" t="s">
        <v>47</v>
      </c>
    </row>
    <row r="64" spans="1:4" ht="23.25" customHeight="1" thickBot="1">
      <c r="A64" s="13" t="s">
        <v>82</v>
      </c>
      <c r="B64" s="12"/>
      <c r="C64" s="37">
        <f>C15</f>
        <v>596638.23</v>
      </c>
      <c r="D64" s="37">
        <f>D15</f>
        <v>602638.23</v>
      </c>
    </row>
    <row r="65" spans="1:4" ht="20.25" customHeight="1" thickBot="1">
      <c r="A65" s="23" t="s">
        <v>83</v>
      </c>
      <c r="B65" s="12" t="s">
        <v>84</v>
      </c>
      <c r="C65" s="37">
        <f>C66+C71+C72+C74+C76</f>
        <v>3190000</v>
      </c>
      <c r="D65" s="37">
        <f>D66+D72+D74+D76</f>
        <v>3247400</v>
      </c>
    </row>
    <row r="66" spans="1:4" ht="55.5" customHeight="1" thickBot="1">
      <c r="A66" s="22" t="s">
        <v>85</v>
      </c>
      <c r="B66" s="11" t="s">
        <v>86</v>
      </c>
      <c r="C66" s="37">
        <f>C67+C69</f>
        <v>2282800</v>
      </c>
      <c r="D66" s="37">
        <f>D67+D69</f>
        <v>2293500</v>
      </c>
    </row>
    <row r="67" spans="1:4" ht="51" customHeight="1" thickBot="1">
      <c r="A67" s="73" t="s">
        <v>110</v>
      </c>
      <c r="B67" s="61" t="s">
        <v>87</v>
      </c>
      <c r="C67" s="75">
        <v>221600</v>
      </c>
      <c r="D67" s="63">
        <v>242100</v>
      </c>
    </row>
    <row r="68" spans="1:4" ht="15.75" hidden="1" thickBot="1">
      <c r="A68" s="74"/>
      <c r="B68" s="62"/>
      <c r="C68" s="76"/>
      <c r="D68" s="64"/>
    </row>
    <row r="69" spans="1:4" ht="38.25" customHeight="1" thickBot="1">
      <c r="A69" s="61" t="s">
        <v>111</v>
      </c>
      <c r="B69" s="61" t="s">
        <v>87</v>
      </c>
      <c r="C69" s="77">
        <v>2061200</v>
      </c>
      <c r="D69" s="63">
        <v>2051400</v>
      </c>
    </row>
    <row r="70" spans="1:4" ht="15.75" hidden="1" thickBot="1">
      <c r="A70" s="62"/>
      <c r="B70" s="62"/>
      <c r="C70" s="78"/>
      <c r="D70" s="64"/>
    </row>
    <row r="71" spans="1:4" ht="25.5" customHeight="1" thickBot="1">
      <c r="A71" s="33" t="s">
        <v>88</v>
      </c>
      <c r="B71" s="33" t="s">
        <v>89</v>
      </c>
      <c r="C71" s="38">
        <v>0</v>
      </c>
      <c r="D71" s="39"/>
    </row>
    <row r="72" spans="1:4" ht="34.5" customHeight="1" thickBot="1">
      <c r="A72" s="61" t="s">
        <v>90</v>
      </c>
      <c r="B72" s="61" t="s">
        <v>91</v>
      </c>
      <c r="C72" s="63">
        <v>791400</v>
      </c>
      <c r="D72" s="40">
        <v>838100</v>
      </c>
    </row>
    <row r="73" spans="1:4" ht="15.75" hidden="1" thickBot="1">
      <c r="A73" s="62"/>
      <c r="B73" s="62"/>
      <c r="C73" s="64"/>
      <c r="D73" s="41" t="s">
        <v>92</v>
      </c>
    </row>
    <row r="74" spans="1:4" ht="36" customHeight="1" thickBot="1">
      <c r="A74" s="61" t="s">
        <v>93</v>
      </c>
      <c r="B74" s="36" t="s">
        <v>112</v>
      </c>
      <c r="C74" s="63">
        <v>115100</v>
      </c>
      <c r="D74" s="42">
        <v>115100</v>
      </c>
    </row>
    <row r="75" spans="1:4" ht="15.75" hidden="1" thickBot="1">
      <c r="A75" s="62"/>
      <c r="B75" s="15" t="s">
        <v>94</v>
      </c>
      <c r="C75" s="64"/>
      <c r="D75" s="41" t="s">
        <v>95</v>
      </c>
    </row>
    <row r="76" spans="1:4" ht="43.5" customHeight="1" thickBot="1">
      <c r="A76" s="61" t="s">
        <v>96</v>
      </c>
      <c r="B76" s="61" t="s">
        <v>97</v>
      </c>
      <c r="C76" s="63">
        <v>700</v>
      </c>
      <c r="D76" s="63">
        <v>700</v>
      </c>
    </row>
    <row r="77" spans="1:4" ht="15.75" hidden="1" thickBot="1">
      <c r="A77" s="62"/>
      <c r="B77" s="62"/>
      <c r="C77" s="64"/>
      <c r="D77" s="64"/>
    </row>
    <row r="78" spans="1:4" ht="26.25" customHeight="1">
      <c r="A78" s="55" t="s">
        <v>98</v>
      </c>
      <c r="B78" s="55"/>
      <c r="C78" s="79">
        <f>C64+C65</f>
        <v>3786638.23</v>
      </c>
      <c r="D78" s="58">
        <f>D64+D65</f>
        <v>3850038.23</v>
      </c>
    </row>
    <row r="79" spans="1:4" ht="15.75" hidden="1" thickBot="1">
      <c r="A79" s="57"/>
      <c r="B79" s="57"/>
      <c r="C79" s="80"/>
      <c r="D79" s="81"/>
    </row>
    <row r="80" spans="1:4">
      <c r="A80" s="21"/>
      <c r="C80" s="43"/>
      <c r="D80" s="43"/>
    </row>
    <row r="81" spans="1:2">
      <c r="A81" s="21"/>
    </row>
    <row r="82" spans="1:2">
      <c r="A82" s="21" t="s">
        <v>99</v>
      </c>
      <c r="B82" s="21" t="s">
        <v>100</v>
      </c>
    </row>
    <row r="83" spans="1:2">
      <c r="A83" s="21" t="s">
        <v>101</v>
      </c>
    </row>
    <row r="84" spans="1:2">
      <c r="A84" s="1"/>
    </row>
  </sheetData>
  <mergeCells count="51">
    <mergeCell ref="D78:D79"/>
    <mergeCell ref="A74:A75"/>
    <mergeCell ref="C74:C75"/>
    <mergeCell ref="A76:A77"/>
    <mergeCell ref="B76:B77"/>
    <mergeCell ref="C76:C77"/>
    <mergeCell ref="D76:D77"/>
    <mergeCell ref="A72:A73"/>
    <mergeCell ref="B72:B73"/>
    <mergeCell ref="C72:C73"/>
    <mergeCell ref="B69:B70"/>
    <mergeCell ref="A78:A79"/>
    <mergeCell ref="B78:B79"/>
    <mergeCell ref="C78:C79"/>
    <mergeCell ref="A67:A68"/>
    <mergeCell ref="B67:B68"/>
    <mergeCell ref="C67:C68"/>
    <mergeCell ref="D67:D68"/>
    <mergeCell ref="A69:A70"/>
    <mergeCell ref="C69:C70"/>
    <mergeCell ref="D69:D70"/>
    <mergeCell ref="A45:A46"/>
    <mergeCell ref="A49:A50"/>
    <mergeCell ref="B49:B50"/>
    <mergeCell ref="C49:C50"/>
    <mergeCell ref="D49:D50"/>
    <mergeCell ref="A47:A48"/>
    <mergeCell ref="B47:B48"/>
    <mergeCell ref="C47:C48"/>
    <mergeCell ref="D47:D48"/>
    <mergeCell ref="A38:A39"/>
    <mergeCell ref="B38:B39"/>
    <mergeCell ref="C38:C39"/>
    <mergeCell ref="D38:D39"/>
    <mergeCell ref="A23:A24"/>
    <mergeCell ref="B23:B24"/>
    <mergeCell ref="C23:C24"/>
    <mergeCell ref="D23:D24"/>
    <mergeCell ref="A26:A27"/>
    <mergeCell ref="B26:B27"/>
    <mergeCell ref="C26:C27"/>
    <mergeCell ref="D26:D27"/>
    <mergeCell ref="A28:A30"/>
    <mergeCell ref="B28:B30"/>
    <mergeCell ref="C28:C30"/>
    <mergeCell ref="D28:D30"/>
    <mergeCell ref="C13:C14"/>
    <mergeCell ref="D13:D14"/>
    <mergeCell ref="A15:A17"/>
    <mergeCell ref="B15:B17"/>
    <mergeCell ref="C15:C17"/>
  </mergeCells>
  <pageMargins left="0.7" right="0.7" top="0.75" bottom="0.75" header="0.3" footer="0.3"/>
  <pageSetup paperSize="9" scale="6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Наташа</cp:lastModifiedBy>
  <cp:lastPrinted>2018-11-14T06:40:01Z</cp:lastPrinted>
  <dcterms:created xsi:type="dcterms:W3CDTF">2018-10-30T09:19:11Z</dcterms:created>
  <dcterms:modified xsi:type="dcterms:W3CDTF">2018-12-25T04:41:21Z</dcterms:modified>
</cp:coreProperties>
</file>